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11685" activeTab="0"/>
  </bookViews>
  <sheets>
    <sheet name="Záradék" sheetId="1" r:id="rId1"/>
    <sheet name="Összesítő" sheetId="2" r:id="rId2"/>
    <sheet name="Irtás, föld- és sziklamunka" sheetId="3" r:id="rId3"/>
    <sheet name="Helyszíni beton és vasbeton mun" sheetId="4" r:id="rId4"/>
    <sheet name="Kőburkolat készítése" sheetId="5" r:id="rId5"/>
    <sheet name="Útpályatartozékok készítése" sheetId="6" r:id="rId6"/>
    <sheet name="Takarítási munka" sheetId="7" r:id="rId7"/>
    <sheet name="Kert- és parképítési munka" sheetId="8" r:id="rId8"/>
  </sheets>
  <definedNames/>
  <calcPr fullCalcOnLoad="1"/>
</workbook>
</file>

<file path=xl/sharedStrings.xml><?xml version="1.0" encoding="utf-8"?>
<sst xmlns="http://schemas.openxmlformats.org/spreadsheetml/2006/main" count="138" uniqueCount="73">
  <si>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</si>
  <si>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</si>
  <si>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</si>
  <si>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</si>
  <si>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</si>
  <si>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</si>
  <si>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</si>
  <si>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</si>
  <si>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</si>
  <si>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</si>
  <si>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</si>
  <si>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</si>
  <si>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21-001-13.1.1-0631101</t>
  </si>
  <si>
    <t>10 m2</t>
  </si>
  <si>
    <t>Füvesítés sík felületen talaj-előkészítéssel, ....dkg/m2-.....minőségű fűmagkeverékkel, gépi erővel KITE PÁZSIT fűmagkeverék, 40-50 dkg/10 m2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</si>
  <si>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</si>
  <si>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</si>
  <si>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</si>
  <si>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21-004-3.1</t>
  </si>
  <si>
    <t>m2</t>
  </si>
  <si>
    <t>Humuszterítés 20 cm vastagságig gépi erővel, kiegészítő kézi munkával vízszintes felületen 50 m-ig</t>
  </si>
  <si>
    <t>21-011-1.2.1</t>
  </si>
  <si>
    <t>Fejtett föld felrakása szállítóeszközre, géppel, talajosztály I-IV.</t>
  </si>
  <si>
    <t>Munkanem összesen:</t>
  </si>
  <si>
    <t>Irtás, föld- és sziklamunka</t>
  </si>
  <si>
    <t>31-000-14.2</t>
  </si>
  <si>
    <t>Beton aljzatok, járdák bontása 10 cm vastagság felett, kavicsbetonból</t>
  </si>
  <si>
    <t>Helyszíni beton és vasbeton munka</t>
  </si>
  <si>
    <t>62-002-13.1.1-0616773</t>
  </si>
  <si>
    <t>m</t>
  </si>
  <si>
    <t>Tér- vagy járdaburkolat szegélyköveinek kialakítása, beton felülettel, saját anyagú klinkertéglából, hosszanti élre, 4,5-5,2 cm között SEMMELROCK PENTER Landhaus klinkertégla, 260x140x50 mm, vörös sima, Cikkszám: 53441291</t>
  </si>
  <si>
    <t>62-003-6-0120125</t>
  </si>
  <si>
    <t>Térburkolathoz fagyálló, teherhordó alap készítése, 20 cm vastagságban Nyers homokos kavics,</t>
  </si>
  <si>
    <t>62-003-51.2-0617096</t>
  </si>
  <si>
    <t>Térburkolat készítése rendszerkövekből  6 cm-es vastagsággal, 10x10x6 - 40x40x6 cm közötti méretekben SEMMELROCK Citytop kombi 6 cm, vegyes méretek, őszilomb</t>
  </si>
  <si>
    <t>Kőburkolat készítése</t>
  </si>
  <si>
    <t>68-002-1.2-0451341</t>
  </si>
  <si>
    <t>db</t>
  </si>
  <si>
    <t>Közúti jelző- és útbaigazító táblák fémanyagúoszlopainak elhelyezése betonalappal,földmunkával, I-IV. osztályú talajban, 120 mm átmérőjű alumínium csőoszlop, változó méretben, egyes oszlop, 0,2 m³/db helyszínen készített betonalappal Alumínium csőoszlop, 3,0 m-es</t>
  </si>
  <si>
    <t>68-002-2.2-0020061</t>
  </si>
  <si>
    <t>Közúti jelző- és útbaigazító táblák felszerelése, tájékoztatást adó- és útbaigazító jelzőtáblák, 4-4 bilincskészlettel Alumínium útbaigazítást adó jelzőtábla, fényvisszaverő, 800x800 mm EG</t>
  </si>
  <si>
    <t>68-003-1.1.1-0020289</t>
  </si>
  <si>
    <t>Útburkolati jelek készítése, hagyományos oldószeres festékkel, gépi jel Aerosol-os csökkentett oldószer tartalmú (HS) festék Plastiroute HSB aerosol fehér</t>
  </si>
  <si>
    <t>Útpályatartozékok készítése</t>
  </si>
  <si>
    <t>90-003-3</t>
  </si>
  <si>
    <t>100 m2</t>
  </si>
  <si>
    <t>Járdák, szilárd burkolatú terek, udvarok lemosása tömlővel</t>
  </si>
  <si>
    <t>Takarítási munka</t>
  </si>
  <si>
    <t>91-004-2.6-0613091</t>
  </si>
  <si>
    <t>Kertépítő elemek elhelyezése előregyártott elemekből, kerékpártartó elhelyezése LEIER Euroline kerékpártartó, Berlin, 36x74x20 cm , Cikkszám: HUTGO2904</t>
  </si>
  <si>
    <t>Kert- és parképítési munka</t>
  </si>
  <si>
    <t>Összesen:</t>
  </si>
  <si>
    <t xml:space="preserve">Név :Újtikos Község Önkormányzata      </t>
  </si>
  <si>
    <t xml:space="preserve">                                       </t>
  </si>
  <si>
    <t xml:space="preserve">Cím :4096 Újtikos Arany János u. 12.   </t>
  </si>
  <si>
    <t xml:space="preserve"> Kelt:      2018.01.05.                </t>
  </si>
  <si>
    <t xml:space="preserve"> Szám         :99/2015                 </t>
  </si>
  <si>
    <t xml:space="preserve">A munka leírása:                       </t>
  </si>
  <si>
    <t xml:space="preserve">HÁZIORVOSI RENDELŐ, CSECSEMŐ ÉS NŐVÉDELMI TANÁCSADÓ                           </t>
  </si>
  <si>
    <t xml:space="preserve">FOGORVOSI RENDELŐ, VALAMINT FIÓKGYÓGYSZERTÁR ÁTALAKÍTÁS                       </t>
  </si>
  <si>
    <t xml:space="preserve">KÜLSŐ MUNKÁK                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</si>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</sst>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6" fillId="0" borderId="0" xfId="0" applyFont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horizontal="right" vertical="top" wrapText="1"/>
    </xf>
    <xf numFmtId="0" fontId="36" fillId="0" borderId="0" xfId="0" applyFont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right" vertical="top" wrapText="1"/>
    </xf>
    <xf numFmtId="0" fontId="3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10" fontId="0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36.375" style="13" customWidth="1"/>
    <col min="2" max="2" width="10.625" style="13" customWidth="1"/>
    <col min="3" max="4" width="15.625" style="13" customWidth="1"/>
    <col min="5" max="16384" width="9.00390625" style="13" customWidth="1"/>
  </cols>
  <sheetData>
    <row r="1" spans="1:4" s="12" customFormat="1" ht="15.75">
      <c r="A1" s="25"/>
      <c r="B1" s="19"/>
      <c r="C1" s="19"/>
      <c r="D1" s="19"/>
    </row>
    <row r="2" spans="1:4" s="12" customFormat="1" ht="15.75">
      <c r="A2" s="25"/>
      <c r="B2" s="19"/>
      <c r="C2" s="19"/>
      <c r="D2" s="19"/>
    </row>
    <row r="3" spans="1:4" s="12" customFormat="1" ht="15.75">
      <c r="A3" s="25"/>
      <c r="B3" s="19"/>
      <c r="C3" s="19"/>
      <c r="D3" s="19"/>
    </row>
    <row r="4" spans="1:4" ht="15.75">
      <c r="A4" s="18"/>
      <c r="B4" s="19"/>
      <c r="C4" s="19"/>
      <c r="D4" s="19"/>
    </row>
    <row r="5" spans="1:4" ht="15.75">
      <c r="A5" s="18"/>
      <c r="B5" s="19"/>
      <c r="C5" s="19"/>
      <c r="D5" s="19"/>
    </row>
    <row r="6" spans="1:4" ht="15.75">
      <c r="A6" s="18"/>
      <c r="B6" s="19"/>
      <c r="C6" s="19"/>
      <c r="D6" s="19"/>
    </row>
    <row r="7" spans="1:4" ht="15.75">
      <c r="A7" s="18"/>
      <c r="B7" s="19"/>
      <c r="C7" s="19"/>
      <c r="D7" s="19"/>
    </row>
    <row r="9" spans="1:3" ht="15.75">
      <c r="A9" s="13" t="s">
        <v>52</v>
      </c>
      <c r="C9" s="13" t="s">
        <v>53</v>
      </c>
    </row>
    <row r="10" spans="1:3" ht="15.75">
      <c r="A10" s="13" t="s">
        <v>53</v>
      </c>
      <c r="C10" s="13" t="s">
        <v>53</v>
      </c>
    </row>
    <row r="11" spans="1:3" ht="15.75">
      <c r="A11" s="13" t="s">
        <v>54</v>
      </c>
      <c r="C11" s="13" t="s">
        <v>55</v>
      </c>
    </row>
    <row r="12" spans="1:3" ht="15.75">
      <c r="A12" s="13" t="s">
        <v>53</v>
      </c>
      <c r="C12" s="13" t="s">
        <v>56</v>
      </c>
    </row>
    <row r="13" spans="1:3" ht="15.75">
      <c r="A13" s="13" t="s">
        <v>53</v>
      </c>
      <c r="C13" s="13" t="s">
        <v>53</v>
      </c>
    </row>
    <row r="14" spans="1:3" ht="15.75">
      <c r="A14" s="13" t="s">
        <v>53</v>
      </c>
      <c r="C14" s="13" t="s">
        <v>53</v>
      </c>
    </row>
    <row r="15" spans="1:3" ht="15.75">
      <c r="A15" s="13" t="s">
        <v>57</v>
      </c>
      <c r="C15" s="13" t="s">
        <v>53</v>
      </c>
    </row>
    <row r="16" ht="15.75">
      <c r="A16" s="13" t="s">
        <v>58</v>
      </c>
    </row>
    <row r="17" ht="15.75">
      <c r="A17" s="13" t="s">
        <v>59</v>
      </c>
    </row>
    <row r="18" ht="15.75">
      <c r="A18" s="13" t="s">
        <v>60</v>
      </c>
    </row>
    <row r="19" ht="15.75">
      <c r="A19" s="13" t="s">
        <v>61</v>
      </c>
    </row>
    <row r="20" ht="15.75">
      <c r="A20" s="13" t="s">
        <v>62</v>
      </c>
    </row>
    <row r="22" spans="1:4" ht="15.75">
      <c r="A22" s="20" t="s">
        <v>63</v>
      </c>
      <c r="B22" s="21"/>
      <c r="C22" s="21"/>
      <c r="D22" s="21"/>
    </row>
    <row r="23" spans="1:4" ht="15.75">
      <c r="A23" s="14" t="s">
        <v>64</v>
      </c>
      <c r="B23" s="14"/>
      <c r="C23" s="17" t="s">
        <v>65</v>
      </c>
      <c r="D23" s="17" t="s">
        <v>66</v>
      </c>
    </row>
    <row r="24" spans="1:4" ht="15.75">
      <c r="A24" s="14" t="s">
        <v>67</v>
      </c>
      <c r="B24" s="14"/>
      <c r="C24" s="14">
        <f>ROUND(SUM(Összesítő!B2:B7),0)</f>
        <v>0</v>
      </c>
      <c r="D24" s="14">
        <f>ROUND(SUM(Összesítő!C2:C7),0)</f>
        <v>0</v>
      </c>
    </row>
    <row r="25" spans="1:4" ht="15.75">
      <c r="A25" s="14" t="s">
        <v>68</v>
      </c>
      <c r="B25" s="14"/>
      <c r="C25" s="14">
        <f>ROUND(C24,0)</f>
        <v>0</v>
      </c>
      <c r="D25" s="14">
        <f>ROUND(D24,0)</f>
        <v>0</v>
      </c>
    </row>
    <row r="26" spans="1:4" ht="15.75">
      <c r="A26" s="13" t="s">
        <v>69</v>
      </c>
      <c r="C26" s="22">
        <f>ROUND(C25+D25,0)</f>
        <v>0</v>
      </c>
      <c r="D26" s="22"/>
    </row>
    <row r="27" spans="1:4" ht="15.75">
      <c r="A27" s="14" t="s">
        <v>70</v>
      </c>
      <c r="B27" s="15">
        <v>0.27</v>
      </c>
      <c r="C27" s="23">
        <f>ROUND(C26*B27,0)</f>
        <v>0</v>
      </c>
      <c r="D27" s="23"/>
    </row>
    <row r="28" spans="1:4" ht="15.75">
      <c r="A28" s="14" t="s">
        <v>71</v>
      </c>
      <c r="B28" s="14"/>
      <c r="C28" s="24">
        <f>ROUND(C26+C27,0)</f>
        <v>0</v>
      </c>
      <c r="D28" s="24"/>
    </row>
    <row r="32" spans="2:3" ht="15.75">
      <c r="B32" s="22" t="s">
        <v>72</v>
      </c>
      <c r="C32" s="22"/>
    </row>
    <row r="34" ht="15.75">
      <c r="A34" s="16"/>
    </row>
    <row r="35" ht="15.75">
      <c r="A35" s="16"/>
    </row>
    <row r="36" ht="15.75">
      <c r="A36" s="16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36.375" style="9" customWidth="1"/>
    <col min="2" max="3" width="20.625" style="9" customWidth="1"/>
    <col min="4" max="16384" width="9.00390625" style="9" customWidth="1"/>
  </cols>
  <sheetData>
    <row r="1" spans="1:3" s="10" customFormat="1" ht="15.75">
      <c r="A1" s="10" t="s">
        <v>0</v>
      </c>
      <c r="B1" s="11" t="s">
        <v>1</v>
      </c>
      <c r="C1" s="11" t="s">
        <v>2</v>
      </c>
    </row>
    <row r="2" spans="1:3" ht="15.75">
      <c r="A2" s="9" t="s">
        <v>24</v>
      </c>
      <c r="B2" s="9">
        <f>'Irtás, föld- és sziklamunka'!H7</f>
        <v>0</v>
      </c>
      <c r="C2" s="9">
        <f>'Irtás, föld- és sziklamunka'!I7</f>
        <v>0</v>
      </c>
    </row>
    <row r="3" spans="1:3" ht="15.75">
      <c r="A3" s="9" t="s">
        <v>27</v>
      </c>
      <c r="B3" s="9">
        <f>'Helyszíni beton és vasbeton mun'!H4</f>
        <v>0</v>
      </c>
      <c r="C3" s="9">
        <f>'Helyszíni beton és vasbeton mun'!I4</f>
        <v>0</v>
      </c>
    </row>
    <row r="4" spans="1:3" ht="15.75">
      <c r="A4" s="9" t="s">
        <v>35</v>
      </c>
      <c r="B4" s="9">
        <f>'Kőburkolat készítése'!H6</f>
        <v>0</v>
      </c>
      <c r="C4" s="9">
        <f>'Kőburkolat készítése'!I6</f>
        <v>0</v>
      </c>
    </row>
    <row r="5" spans="1:3" ht="15.75">
      <c r="A5" s="9" t="s">
        <v>43</v>
      </c>
      <c r="B5" s="9">
        <f>'Útpályatartozékok készítése'!H6</f>
        <v>0</v>
      </c>
      <c r="C5" s="9">
        <f>'Útpályatartozékok készítése'!I6</f>
        <v>0</v>
      </c>
    </row>
    <row r="6" spans="1:3" ht="15.75">
      <c r="A6" s="9" t="s">
        <v>47</v>
      </c>
      <c r="B6" s="9">
        <f>'Takarítási munka'!H4</f>
        <v>0</v>
      </c>
      <c r="C6" s="9">
        <f>'Takarítási munka'!I4</f>
        <v>0</v>
      </c>
    </row>
    <row r="7" spans="1:3" ht="15.75">
      <c r="A7" s="9" t="s">
        <v>50</v>
      </c>
      <c r="B7" s="9">
        <f>'Kert- és parképítési munka'!H4</f>
        <v>0</v>
      </c>
      <c r="C7" s="9">
        <f>'Kert- és parképítési munka'!I4</f>
        <v>0</v>
      </c>
    </row>
    <row r="8" spans="1:3" s="10" customFormat="1" ht="15.75">
      <c r="A8" s="10" t="s">
        <v>51</v>
      </c>
      <c r="B8" s="10">
        <f>ROUND(SUM(B2:B7),0)</f>
        <v>0</v>
      </c>
      <c r="C8" s="10">
        <f>ROUND(SUM(C2:C7),0)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12</v>
      </c>
      <c r="C2" s="1" t="s">
        <v>14</v>
      </c>
      <c r="D2" s="5">
        <v>25</v>
      </c>
      <c r="E2" s="1" t="s">
        <v>13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15</v>
      </c>
      <c r="C4" s="1" t="s">
        <v>17</v>
      </c>
      <c r="D4" s="5">
        <v>50</v>
      </c>
      <c r="E4" s="1" t="s">
        <v>16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spans="1:9" ht="38.25">
      <c r="A5" s="7">
        <v>3</v>
      </c>
      <c r="B5" s="1" t="s">
        <v>18</v>
      </c>
      <c r="C5" s="1" t="s">
        <v>20</v>
      </c>
      <c r="D5" s="5">
        <v>250</v>
      </c>
      <c r="E5" s="1" t="s">
        <v>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spans="1:9" ht="25.5">
      <c r="A6" s="7">
        <v>4</v>
      </c>
      <c r="B6" s="1" t="s">
        <v>21</v>
      </c>
      <c r="C6" s="1" t="s">
        <v>22</v>
      </c>
      <c r="D6" s="5">
        <v>50</v>
      </c>
      <c r="E6" s="1" t="s">
        <v>16</v>
      </c>
      <c r="F6" s="5">
        <v>0</v>
      </c>
      <c r="G6" s="5">
        <v>0</v>
      </c>
      <c r="H6" s="5">
        <f>ROUND(D6*F6,0)</f>
        <v>0</v>
      </c>
      <c r="I6" s="5">
        <f>ROUND(D6*G6,0)</f>
        <v>0</v>
      </c>
    </row>
    <row r="7" spans="1:9" s="8" customFormat="1" ht="12.75">
      <c r="A7" s="6"/>
      <c r="B7" s="2"/>
      <c r="C7" s="2" t="s">
        <v>23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25</v>
      </c>
      <c r="C2" s="1" t="s">
        <v>26</v>
      </c>
      <c r="D2" s="5">
        <v>2.1700000000000004</v>
      </c>
      <c r="E2" s="1" t="s">
        <v>16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23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Helyszíni beton és vasbeton 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28</v>
      </c>
      <c r="C2" s="1" t="s">
        <v>30</v>
      </c>
      <c r="D2" s="5">
        <v>33</v>
      </c>
      <c r="E2" s="1" t="s">
        <v>29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38.25">
      <c r="A4" s="7">
        <v>2</v>
      </c>
      <c r="B4" s="1" t="s">
        <v>31</v>
      </c>
      <c r="C4" s="1" t="s">
        <v>32</v>
      </c>
      <c r="D4" s="5">
        <v>10</v>
      </c>
      <c r="E4" s="1" t="s">
        <v>16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spans="1:9" ht="51">
      <c r="A5" s="7">
        <v>3</v>
      </c>
      <c r="B5" s="1" t="s">
        <v>33</v>
      </c>
      <c r="C5" s="1" t="s">
        <v>34</v>
      </c>
      <c r="D5" s="5">
        <v>50</v>
      </c>
      <c r="E5" s="1" t="s">
        <v>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spans="1:9" s="8" customFormat="1" ht="12.75">
      <c r="A6" s="6"/>
      <c r="B6" s="2"/>
      <c r="C6" s="2" t="s">
        <v>23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Kőburkolat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36</v>
      </c>
      <c r="C2" s="1" t="s">
        <v>38</v>
      </c>
      <c r="D2" s="5">
        <v>1</v>
      </c>
      <c r="E2" s="1" t="s">
        <v>37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ht="51">
      <c r="A4" s="7">
        <v>2</v>
      </c>
      <c r="B4" s="1" t="s">
        <v>39</v>
      </c>
      <c r="C4" s="1" t="s">
        <v>40</v>
      </c>
      <c r="D4" s="5">
        <v>1</v>
      </c>
      <c r="E4" s="1" t="s">
        <v>37</v>
      </c>
      <c r="F4" s="5">
        <v>0</v>
      </c>
      <c r="G4" s="5">
        <v>0</v>
      </c>
      <c r="H4" s="5">
        <f>ROUND(D4*F4,0)</f>
        <v>0</v>
      </c>
      <c r="I4" s="5">
        <f>ROUND(D4*G4,0)</f>
        <v>0</v>
      </c>
    </row>
    <row r="5" spans="1:9" ht="51">
      <c r="A5" s="7">
        <v>3</v>
      </c>
      <c r="B5" s="1" t="s">
        <v>41</v>
      </c>
      <c r="C5" s="1" t="s">
        <v>42</v>
      </c>
      <c r="D5" s="5">
        <v>8</v>
      </c>
      <c r="E5" s="1" t="s">
        <v>19</v>
      </c>
      <c r="F5" s="5">
        <v>0</v>
      </c>
      <c r="G5" s="5">
        <v>0</v>
      </c>
      <c r="H5" s="5">
        <f>ROUND(D5*F5,0)</f>
        <v>0</v>
      </c>
      <c r="I5" s="5">
        <f>ROUND(D5*G5,0)</f>
        <v>0</v>
      </c>
    </row>
    <row r="6" spans="1:9" s="8" customFormat="1" ht="12.75">
      <c r="A6" s="6"/>
      <c r="B6" s="2"/>
      <c r="C6" s="2" t="s">
        <v>23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Útpályatartozékok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>
      <c r="A2" s="7">
        <v>1</v>
      </c>
      <c r="B2" s="1" t="s">
        <v>44</v>
      </c>
      <c r="C2" s="1" t="s">
        <v>46</v>
      </c>
      <c r="D2" s="5">
        <v>1</v>
      </c>
      <c r="E2" s="1" t="s">
        <v>45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23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Takarítási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4.25390625" style="7" customWidth="1"/>
    <col min="2" max="2" width="9.125" style="1" customWidth="1"/>
    <col min="3" max="3" width="32.625" style="1" customWidth="1"/>
    <col min="4" max="4" width="6.625" style="5" customWidth="1"/>
    <col min="5" max="5" width="6.625" style="1" customWidth="1"/>
    <col min="6" max="7" width="8.125" style="5" customWidth="1"/>
    <col min="8" max="9" width="9.625" style="5" customWidth="1"/>
    <col min="10" max="10" width="15.625" style="1" customWidth="1"/>
    <col min="11" max="16384" width="9.0039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48</v>
      </c>
      <c r="C2" s="1" t="s">
        <v>49</v>
      </c>
      <c r="D2" s="5">
        <v>4</v>
      </c>
      <c r="E2" s="1" t="s">
        <v>37</v>
      </c>
      <c r="F2" s="5">
        <v>0</v>
      </c>
      <c r="G2" s="5">
        <v>0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23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Kert- és parképítési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Gep6</dc:creator>
  <cp:keywords/>
  <dc:description/>
  <cp:lastModifiedBy>Gep6</cp:lastModifiedBy>
  <dcterms:created xsi:type="dcterms:W3CDTF">2018-02-21T13:22:15Z</dcterms:created>
  <dcterms:modified xsi:type="dcterms:W3CDTF">2018-02-21T13:22:43Z</dcterms:modified>
  <cp:category/>
  <cp:version/>
  <cp:contentType/>
  <cp:contentStatus/>
</cp:coreProperties>
</file>